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06BC81CF-C494-4F0E-B984-9F3AFB913850}" xr6:coauthVersionLast="43" xr6:coauthVersionMax="43" xr10:uidLastSave="{00000000-0000-0000-0000-000000000000}"/>
  <bookViews>
    <workbookView xWindow="-108" yWindow="-108" windowWidth="23256" windowHeight="12576" xr2:uid="{E306B422-E18F-4507-8F12-2A751C4F096B}"/>
  </bookViews>
  <sheets>
    <sheet name="Hoja1" sheetId="1" r:id="rId1"/>
  </sheets>
  <externalReferences>
    <externalReference r:id="rId2"/>
  </externalReferences>
  <definedNames>
    <definedName name="_xlnm.Print_Titles" localSheetId="0">Hoja1!$A:$E,Hoja1!$1:$4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H5" i="1"/>
  <c r="G5" i="1"/>
  <c r="F5" i="1"/>
  <c r="F22" i="1" l="1"/>
  <c r="G22" i="1"/>
  <c r="H22" i="1"/>
</calcChain>
</file>

<file path=xl/sharedStrings.xml><?xml version="1.0" encoding="utf-8"?>
<sst xmlns="http://schemas.openxmlformats.org/spreadsheetml/2006/main" count="251" uniqueCount="147">
  <si>
    <t>UNIVERSIDAD POLITÉCNICA DE JUVENTINO ROSAS
INDICADORES DE RESULTADOS
DEL 1 DE ENERO AL 30 DE SEPTIEMBRE DE 2019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</si>
  <si>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</si>
  <si>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</si>
  <si>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</si>
  <si>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</si>
  <si>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</si>
  <si>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</si>
  <si>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</si>
  <si>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</si>
  <si>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</si>
  <si>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</si>
  <si>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</si>
  <si>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</si>
  <si>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</si>
  <si>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</si>
  <si>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</si>
  <si>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</si>
  <si>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</si>
  <si>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</si>
  <si>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</si>
  <si>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</si>
  <si>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</si>
  <si>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</si>
  <si>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</si>
  <si>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</si>
  <si>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</si>
  <si>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</si>
  <si>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</si>
  <si>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</si>
  <si>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I</t>
  </si>
  <si>
    <t>G1101</t>
  </si>
  <si>
    <t>ADMINISTRACION DE LO</t>
  </si>
  <si>
    <t>2.5.3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</si>
  <si>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</si>
  <si>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</si>
  <si>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</si>
  <si>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</si>
  <si>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</si>
  <si>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</si>
  <si>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</si>
  <si>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</si>
  <si>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</si>
  <si>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G1143</t>
  </si>
  <si>
    <t>OPERACIÓN DEL MODELO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</si>
  <si>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</si>
  <si>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</si>
  <si>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</si>
  <si>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</si>
  <si>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G2085</t>
  </si>
  <si>
    <t>DIRECCIÓN ESTRATÉGICA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</si>
  <si>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</si>
  <si>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</si>
  <si>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</si>
  <si>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</si>
  <si>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P0755</t>
  </si>
  <si>
    <t>ADMINISTRACIÓN  E IM</t>
  </si>
  <si>
    <t>SI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</si>
  <si>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</si>
  <si>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</si>
  <si>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</si>
  <si>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</si>
  <si>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</si>
  <si>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</si>
  <si>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P0756</t>
  </si>
  <si>
    <t>APLICACIÓN DE PLANES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</si>
  <si>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</si>
  <si>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</si>
  <si>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</si>
  <si>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</si>
  <si>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</si>
  <si>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P0757</t>
  </si>
  <si>
    <t>APOYOS PARA LA PROFE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</si>
  <si>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</si>
  <si>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</si>
  <si>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</si>
  <si>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</si>
  <si>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</si>
  <si>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P0758</t>
  </si>
  <si>
    <t>CURSOS Y EVENTOS DE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</si>
  <si>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</si>
  <si>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</si>
  <si>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</si>
  <si>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</si>
  <si>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</si>
  <si>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P0759</t>
  </si>
  <si>
    <t>GESTIÓN DE CERTIFICA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</si>
  <si>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</si>
  <si>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</si>
  <si>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</si>
  <si>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</si>
  <si>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</si>
  <si>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P0760</t>
  </si>
  <si>
    <t>FORTALECIMIENTO DE L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</si>
  <si>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</si>
  <si>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</si>
  <si>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</si>
  <si>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</si>
  <si>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</si>
  <si>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P0761</t>
  </si>
  <si>
    <t>MANTENIMIENTO DE LA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</si>
  <si>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</si>
  <si>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</si>
  <si>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</si>
  <si>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P0762</t>
  </si>
  <si>
    <t>OPER. OTORG BECAS AP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</si>
  <si>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</si>
  <si>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</si>
  <si>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</si>
  <si>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P0763</t>
  </si>
  <si>
    <t>OPERACIÓN DE SERVICI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</si>
  <si>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</si>
  <si>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</si>
  <si>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</si>
  <si>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</si>
  <si>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P0764</t>
  </si>
  <si>
    <t>OPERACIÓN DE UN SIST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</si>
  <si>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</si>
  <si>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</si>
  <si>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</si>
  <si>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</si>
  <si>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P2037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</si>
  <si>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</si>
  <si>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</si>
  <si>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</si>
  <si>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</si>
  <si>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</si>
  <si>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</si>
  <si>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P3014</t>
  </si>
  <si>
    <t>CERTIFICACIÓN COMPETENCIAS OCUPACIONALES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</si>
  <si>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</si>
  <si>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</si>
  <si>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</si>
  <si>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</si>
  <si>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P3015</t>
  </si>
  <si>
    <t>VOCACIONAMIENTO CINETIFICO Y TECNOLÓGICO UPJR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</si>
  <si>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</si>
  <si>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</si>
  <si>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</si>
  <si>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</si>
  <si>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</si>
  <si>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Q0574</t>
  </si>
  <si>
    <t>INFRAESTRUCTURA DE L</t>
  </si>
  <si>
    <t>Adquisición e instalación de equipo especializado en los laboratorios de la institución (para los programas educativos Ingeniería en Plásticos y Financiera).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</si>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</sst>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2" borderId="1" xfId="1" applyFont="1" applyFill="1" applyBorder="1" applyAlignment="1" applyProtection="1">
      <alignment horizontal="centerContinuous" vertical="center" wrapText="1"/>
      <protection locked="0"/>
    </xf>
    <xf numFmtId="0" fontId="2" fillId="2" borderId="2" xfId="1" applyFont="1" applyFill="1" applyBorder="1" applyAlignment="1" applyProtection="1">
      <alignment horizontal="centerContinuous" vertical="center" wrapText="1"/>
      <protection locked="0"/>
    </xf>
    <xf numFmtId="0" fontId="2" fillId="2" borderId="3" xfId="1" applyFont="1" applyFill="1" applyBorder="1" applyAlignment="1" applyProtection="1">
      <alignment horizontal="centerContinuous" vertical="center" wrapText="1"/>
      <protection locked="0"/>
    </xf>
    <xf numFmtId="0" fontId="2" fillId="2" borderId="4" xfId="0" applyFont="1" applyFill="1" applyBorder="1" applyAlignment="1">
      <alignment horizontal="centerContinuous"/>
    </xf>
    <xf numFmtId="0" fontId="2" fillId="2" borderId="4" xfId="1" applyFont="1" applyFill="1" applyBorder="1" applyAlignment="1" applyProtection="1">
      <alignment horizontal="centerContinuous" vertical="center" wrapText="1"/>
      <protection locked="0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5" xfId="2" applyNumberFormat="1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2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164" fontId="3" fillId="0" borderId="8" xfId="0" applyNumberFormat="1" applyFont="1" applyBorder="1" applyAlignment="1" applyProtection="1">
      <alignment horizontal="right"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9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vertical="center" wrapText="1"/>
    </xf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0" xfId="0" applyNumberFormat="1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10" fontId="3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4" fontId="3" fillId="0" borderId="12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/>
    <xf numFmtId="0" fontId="0" fillId="0" borderId="13" xfId="0" applyBorder="1" applyAlignment="1">
      <alignment horizontal="center" vertical="top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4" xfId="0" applyBorder="1"/>
    <xf numFmtId="0" fontId="0" fillId="0" borderId="14" xfId="0" applyBorder="1" applyAlignment="1" applyProtection="1">
      <alignment horizontal="justify" vertical="top" wrapText="1"/>
      <protection locked="0"/>
    </xf>
    <xf numFmtId="0" fontId="0" fillId="0" borderId="14" xfId="0" applyBorder="1" applyProtection="1">
      <protection locked="0"/>
    </xf>
    <xf numFmtId="0" fontId="0" fillId="0" borderId="15" xfId="0" applyBorder="1"/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3" fillId="3" borderId="0" xfId="0" applyFont="1" applyFill="1"/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</cellXfs>
  <cellStyles count="3">
    <cellStyle name="Normal" xfId="0" builtinId="0"/>
    <cellStyle name="Normal 2 2" xfId="1" xr:uid="{B4611D76-83A8-4BD4-96E3-7428208511FC}"/>
    <cellStyle name="Normal_141008Reportes Cuadros Institucionales-sectorialesADV" xfId="2" xr:uid="{CCFF66E1-C28F-4A8F-94A5-FD2A524DB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Estados%20Financieros%202019/09.%20Edos.%20Fros%20septiembre%202019/Estados%20Fros%20y%20Pptales%20UPJR_%20septiemb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Inf Adicional"/>
      <sheetName val="Balan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F9">
            <v>6052611.3499999996</v>
          </cell>
          <cell r="G9">
            <v>8768156.8100000005</v>
          </cell>
          <cell r="H9">
            <v>4525981.75</v>
          </cell>
        </row>
        <row r="10">
          <cell r="F10">
            <v>403046.38</v>
          </cell>
          <cell r="G10">
            <v>558534.12</v>
          </cell>
          <cell r="H10">
            <v>427791.55</v>
          </cell>
        </row>
        <row r="11">
          <cell r="F11">
            <v>1584799.13</v>
          </cell>
          <cell r="G11">
            <v>1884854.8</v>
          </cell>
          <cell r="H11">
            <v>1204212.58</v>
          </cell>
        </row>
        <row r="12">
          <cell r="F12">
            <v>24658670.859999999</v>
          </cell>
          <cell r="G12">
            <v>33168191.079999998</v>
          </cell>
          <cell r="H12">
            <v>24995125.940000001</v>
          </cell>
        </row>
        <row r="13">
          <cell r="F13">
            <v>541975.19999999995</v>
          </cell>
          <cell r="G13">
            <v>772173.47</v>
          </cell>
          <cell r="H13">
            <v>462248.83</v>
          </cell>
        </row>
        <row r="14">
          <cell r="F14">
            <v>96730.66</v>
          </cell>
          <cell r="G14">
            <v>379808.58</v>
          </cell>
          <cell r="H14">
            <v>109891.83</v>
          </cell>
        </row>
        <row r="15">
          <cell r="F15">
            <v>242013.3</v>
          </cell>
          <cell r="G15">
            <v>1161225.56</v>
          </cell>
          <cell r="H15">
            <v>195853.3</v>
          </cell>
        </row>
        <row r="16">
          <cell r="F16">
            <v>0</v>
          </cell>
          <cell r="G16">
            <v>123226.6</v>
          </cell>
          <cell r="H16">
            <v>94442</v>
          </cell>
        </row>
        <row r="17">
          <cell r="F17">
            <v>418067.27</v>
          </cell>
          <cell r="G17">
            <v>592475.37</v>
          </cell>
          <cell r="H17">
            <v>310276.49</v>
          </cell>
        </row>
        <row r="18">
          <cell r="F18">
            <v>2950618.26</v>
          </cell>
          <cell r="G18">
            <v>5104062.53</v>
          </cell>
          <cell r="H18">
            <v>3230863.91</v>
          </cell>
        </row>
        <row r="19">
          <cell r="F19">
            <v>283500</v>
          </cell>
          <cell r="G19">
            <v>305772</v>
          </cell>
          <cell r="H19">
            <v>130272</v>
          </cell>
        </row>
        <row r="20">
          <cell r="F20">
            <v>1458074.58</v>
          </cell>
          <cell r="G20">
            <v>2954088.95</v>
          </cell>
          <cell r="H20">
            <v>2223397.17</v>
          </cell>
        </row>
        <row r="21">
          <cell r="F21">
            <v>4000</v>
          </cell>
          <cell r="G21">
            <v>124698.72</v>
          </cell>
          <cell r="H21">
            <v>92499.59</v>
          </cell>
        </row>
        <row r="22">
          <cell r="F22">
            <v>25500</v>
          </cell>
          <cell r="G22">
            <v>50500</v>
          </cell>
          <cell r="H22">
            <v>23486.34</v>
          </cell>
        </row>
        <row r="23">
          <cell r="G23">
            <v>362565</v>
          </cell>
          <cell r="H23">
            <v>45563</v>
          </cell>
        </row>
        <row r="24">
          <cell r="G24">
            <v>1062613.51</v>
          </cell>
          <cell r="H24">
            <v>766750.83</v>
          </cell>
        </row>
        <row r="25">
          <cell r="F25">
            <v>0</v>
          </cell>
          <cell r="G25">
            <v>35348737.950000003</v>
          </cell>
          <cell r="H25">
            <v>5105660.1500000004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B203-94CE-43AC-B3C9-9DE024DCD4DF}">
  <dimension ref="A1:X25"/>
  <sheetViews>
    <sheetView tabSelected="1" zoomScale="60" zoomScaleNormal="60" workbookViewId="0">
      <selection activeCell="Z7" sqref="Z7"/>
    </sheetView>
  </sheetViews>
  <sheetFormatPr baseColWidth="10" defaultColWidth="9.33203125" defaultRowHeight="14.4" x14ac:dyDescent="0.3"/>
  <cols>
    <col min="1" max="1" width="11" customWidth="1"/>
    <col min="2" max="2" width="12.33203125" style="64" customWidth="1"/>
    <col min="3" max="3" width="24.88671875" style="64" customWidth="1"/>
    <col min="4" max="4" width="12.44140625" style="64" customWidth="1"/>
    <col min="5" max="5" width="9.77734375" style="64" customWidth="1"/>
    <col min="6" max="10" width="11.33203125" style="64" customWidth="1"/>
    <col min="11" max="11" width="7.44140625" style="64" customWidth="1"/>
    <col min="12" max="12" width="14.109375" style="64" customWidth="1"/>
    <col min="13" max="13" width="38" style="64" customWidth="1"/>
    <col min="14" max="14" width="14" style="64" customWidth="1"/>
    <col min="15" max="15" width="11" style="64" customWidth="1"/>
    <col min="16" max="16" width="18.109375" style="64" customWidth="1"/>
    <col min="17" max="17" width="8.77734375" style="64" customWidth="1"/>
    <col min="18" max="20" width="9.33203125" style="64"/>
    <col min="21" max="21" width="9.44140625" style="64" customWidth="1"/>
    <col min="22" max="22" width="10.44140625" style="64" customWidth="1"/>
    <col min="23" max="23" width="10.21875" customWidth="1"/>
  </cols>
  <sheetData>
    <row r="1" spans="1:24" ht="30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4" ht="30.6" customHeight="1" x14ac:dyDescent="0.3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5"/>
      <c r="J2" s="5"/>
      <c r="K2" s="6" t="s">
        <v>3</v>
      </c>
      <c r="L2" s="6"/>
      <c r="M2" s="6"/>
      <c r="N2" s="7" t="s">
        <v>4</v>
      </c>
      <c r="O2" s="7"/>
      <c r="P2" s="8"/>
      <c r="Q2" s="7"/>
      <c r="R2" s="7"/>
      <c r="S2" s="7"/>
      <c r="T2" s="7"/>
      <c r="U2" s="9" t="s">
        <v>5</v>
      </c>
      <c r="V2" s="10"/>
      <c r="W2" s="10"/>
    </row>
    <row r="3" spans="1:24" ht="91.2" customHeight="1" x14ac:dyDescent="0.3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  <c r="G3" s="12" t="s">
        <v>12</v>
      </c>
      <c r="H3" s="12" t="s">
        <v>13</v>
      </c>
      <c r="I3" s="13" t="s">
        <v>14</v>
      </c>
      <c r="J3" s="13" t="s">
        <v>15</v>
      </c>
      <c r="K3" s="11" t="s">
        <v>16</v>
      </c>
      <c r="L3" s="11" t="s">
        <v>17</v>
      </c>
      <c r="M3" s="11" t="s">
        <v>18</v>
      </c>
      <c r="N3" s="13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3" t="s">
        <v>24</v>
      </c>
      <c r="T3" s="13" t="s">
        <v>25</v>
      </c>
      <c r="U3" s="14" t="s">
        <v>26</v>
      </c>
      <c r="V3" s="13" t="s">
        <v>27</v>
      </c>
      <c r="W3" s="13" t="s">
        <v>28</v>
      </c>
    </row>
    <row r="4" spans="1:24" x14ac:dyDescent="0.3">
      <c r="A4" s="15">
        <v>1</v>
      </c>
      <c r="B4" s="16">
        <v>2</v>
      </c>
      <c r="C4" s="15">
        <v>3</v>
      </c>
      <c r="D4" s="17">
        <v>4</v>
      </c>
      <c r="E4" s="15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5">
        <v>11</v>
      </c>
      <c r="L4" s="15">
        <v>12</v>
      </c>
      <c r="M4" s="15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18">
        <v>21</v>
      </c>
      <c r="V4" s="18">
        <v>22</v>
      </c>
      <c r="W4" s="18">
        <v>23</v>
      </c>
    </row>
    <row r="5" spans="1:24" ht="82.2" customHeight="1" x14ac:dyDescent="0.3">
      <c r="A5" s="19" t="s">
        <v>29</v>
      </c>
      <c r="B5" s="20" t="s">
        <v>30</v>
      </c>
      <c r="C5" s="21" t="s">
        <v>31</v>
      </c>
      <c r="D5" s="22" t="s">
        <v>32</v>
      </c>
      <c r="E5" s="23" t="s">
        <v>33</v>
      </c>
      <c r="F5" s="24">
        <f>+[1]PyPI!F9</f>
        <v>6052611.3499999996</v>
      </c>
      <c r="G5" s="24">
        <f>+[1]PyPI!G9</f>
        <v>8768156.8100000005</v>
      </c>
      <c r="H5" s="24">
        <f>+[1]PyPI!H9</f>
        <v>4525981.75</v>
      </c>
      <c r="I5" s="24">
        <v>4525981.75</v>
      </c>
      <c r="J5" s="25">
        <v>4525981.75</v>
      </c>
      <c r="K5" s="23" t="s">
        <v>34</v>
      </c>
      <c r="L5" s="26" t="s">
        <v>35</v>
      </c>
      <c r="M5" s="67" t="s">
        <v>36</v>
      </c>
      <c r="N5" s="26" t="s">
        <v>37</v>
      </c>
      <c r="O5" s="27" t="s">
        <v>38</v>
      </c>
      <c r="P5" s="26" t="s">
        <v>39</v>
      </c>
      <c r="Q5" s="28" t="s">
        <v>40</v>
      </c>
      <c r="R5" s="29">
        <v>1</v>
      </c>
      <c r="S5" s="29">
        <v>1</v>
      </c>
      <c r="T5" s="29">
        <v>0.65</v>
      </c>
      <c r="U5" s="29">
        <v>0.45</v>
      </c>
      <c r="V5" s="23">
        <v>17</v>
      </c>
      <c r="W5" s="30" t="s">
        <v>41</v>
      </c>
      <c r="X5" s="31"/>
    </row>
    <row r="6" spans="1:24" ht="88.8" customHeight="1" x14ac:dyDescent="0.3">
      <c r="A6" s="32" t="s">
        <v>29</v>
      </c>
      <c r="B6" s="33" t="s">
        <v>42</v>
      </c>
      <c r="C6" s="34" t="s">
        <v>43</v>
      </c>
      <c r="D6" s="35" t="s">
        <v>32</v>
      </c>
      <c r="E6" s="36" t="s">
        <v>33</v>
      </c>
      <c r="F6" s="37">
        <f>+[1]PyPI!F10</f>
        <v>403046.38</v>
      </c>
      <c r="G6" s="37">
        <f>+[1]PyPI!G10</f>
        <v>558534.12</v>
      </c>
      <c r="H6" s="37">
        <f>+[1]PyPI!H10</f>
        <v>427791.55</v>
      </c>
      <c r="I6" s="37">
        <v>427791.55</v>
      </c>
      <c r="J6" s="38">
        <v>427791.55</v>
      </c>
      <c r="K6" s="36" t="s">
        <v>34</v>
      </c>
      <c r="L6" s="39" t="s">
        <v>35</v>
      </c>
      <c r="M6" s="68" t="s">
        <v>44</v>
      </c>
      <c r="N6" s="39" t="s">
        <v>45</v>
      </c>
      <c r="O6" s="40" t="s">
        <v>38</v>
      </c>
      <c r="P6" s="39" t="s">
        <v>46</v>
      </c>
      <c r="Q6" s="41" t="s">
        <v>40</v>
      </c>
      <c r="R6" s="42">
        <v>1</v>
      </c>
      <c r="S6" s="42">
        <v>1</v>
      </c>
      <c r="T6" s="42">
        <v>0.7</v>
      </c>
      <c r="U6" s="42">
        <v>0.5</v>
      </c>
      <c r="V6" s="36">
        <v>8</v>
      </c>
      <c r="W6" s="43" t="s">
        <v>47</v>
      </c>
      <c r="X6" s="31"/>
    </row>
    <row r="7" spans="1:24" ht="58.2" customHeight="1" x14ac:dyDescent="0.3">
      <c r="A7" s="32" t="s">
        <v>29</v>
      </c>
      <c r="B7" s="33" t="s">
        <v>48</v>
      </c>
      <c r="C7" s="34" t="s">
        <v>49</v>
      </c>
      <c r="D7" s="35" t="s">
        <v>32</v>
      </c>
      <c r="E7" s="36" t="s">
        <v>33</v>
      </c>
      <c r="F7" s="37">
        <f>+[1]PyPI!F11</f>
        <v>1584799.13</v>
      </c>
      <c r="G7" s="37">
        <f>+[1]PyPI!G11</f>
        <v>1884854.8</v>
      </c>
      <c r="H7" s="37">
        <f>+[1]PyPI!H11</f>
        <v>1204212.58</v>
      </c>
      <c r="I7" s="37">
        <v>1204212.58</v>
      </c>
      <c r="J7" s="38">
        <v>1204212.58</v>
      </c>
      <c r="K7" s="36" t="s">
        <v>34</v>
      </c>
      <c r="L7" s="39" t="s">
        <v>35</v>
      </c>
      <c r="M7" s="68" t="s">
        <v>50</v>
      </c>
      <c r="N7" s="39" t="s">
        <v>51</v>
      </c>
      <c r="O7" s="40" t="s">
        <v>38</v>
      </c>
      <c r="P7" s="39" t="s">
        <v>52</v>
      </c>
      <c r="Q7" s="41" t="s">
        <v>40</v>
      </c>
      <c r="R7" s="42">
        <v>1</v>
      </c>
      <c r="S7" s="42">
        <v>1</v>
      </c>
      <c r="T7" s="36"/>
      <c r="U7" s="42"/>
      <c r="V7" s="36"/>
      <c r="W7" s="43" t="s">
        <v>53</v>
      </c>
      <c r="X7" s="31"/>
    </row>
    <row r="8" spans="1:24" ht="84" customHeight="1" x14ac:dyDescent="0.3">
      <c r="A8" s="32" t="s">
        <v>29</v>
      </c>
      <c r="B8" s="33" t="s">
        <v>54</v>
      </c>
      <c r="C8" s="34" t="s">
        <v>55</v>
      </c>
      <c r="D8" s="35" t="s">
        <v>32</v>
      </c>
      <c r="E8" s="36" t="s">
        <v>33</v>
      </c>
      <c r="F8" s="37">
        <f>+[1]PyPI!F12</f>
        <v>24658670.859999999</v>
      </c>
      <c r="G8" s="37">
        <f>+[1]PyPI!G12</f>
        <v>33168191.079999998</v>
      </c>
      <c r="H8" s="37">
        <f>+[1]PyPI!H12</f>
        <v>24995125.940000001</v>
      </c>
      <c r="I8" s="37">
        <v>24995125.940000001</v>
      </c>
      <c r="J8" s="38">
        <v>24995125.940000001</v>
      </c>
      <c r="K8" s="36" t="s">
        <v>56</v>
      </c>
      <c r="L8" s="39" t="s">
        <v>57</v>
      </c>
      <c r="M8" s="68" t="s">
        <v>58</v>
      </c>
      <c r="N8" s="39" t="s">
        <v>59</v>
      </c>
      <c r="O8" s="40" t="s">
        <v>60</v>
      </c>
      <c r="P8" s="39" t="s">
        <v>61</v>
      </c>
      <c r="Q8" s="41" t="s">
        <v>40</v>
      </c>
      <c r="R8" s="36">
        <v>1</v>
      </c>
      <c r="S8" s="36">
        <v>1</v>
      </c>
      <c r="T8" s="42">
        <v>0.8</v>
      </c>
      <c r="U8" s="42">
        <v>0.65</v>
      </c>
      <c r="V8" s="36">
        <v>1</v>
      </c>
      <c r="W8" s="43" t="s">
        <v>62</v>
      </c>
      <c r="X8" s="31"/>
    </row>
    <row r="9" spans="1:24" ht="102" customHeight="1" x14ac:dyDescent="0.3">
      <c r="A9" s="32" t="s">
        <v>29</v>
      </c>
      <c r="B9" s="33" t="s">
        <v>63</v>
      </c>
      <c r="C9" s="34" t="s">
        <v>64</v>
      </c>
      <c r="D9" s="35" t="s">
        <v>32</v>
      </c>
      <c r="E9" s="36" t="s">
        <v>33</v>
      </c>
      <c r="F9" s="37">
        <f>+[1]PyPI!F13</f>
        <v>541975.19999999995</v>
      </c>
      <c r="G9" s="37">
        <f>+[1]PyPI!G13</f>
        <v>772173.47</v>
      </c>
      <c r="H9" s="37">
        <f>+[1]PyPI!H13</f>
        <v>462248.83</v>
      </c>
      <c r="I9" s="37">
        <v>462248.83</v>
      </c>
      <c r="J9" s="38">
        <v>462248.83</v>
      </c>
      <c r="K9" s="36" t="s">
        <v>56</v>
      </c>
      <c r="L9" s="39" t="s">
        <v>65</v>
      </c>
      <c r="M9" s="68" t="s">
        <v>66</v>
      </c>
      <c r="N9" s="39" t="s">
        <v>67</v>
      </c>
      <c r="O9" s="40" t="s">
        <v>60</v>
      </c>
      <c r="P9" s="39" t="s">
        <v>68</v>
      </c>
      <c r="Q9" s="41" t="s">
        <v>40</v>
      </c>
      <c r="R9" s="36">
        <v>3</v>
      </c>
      <c r="S9" s="36">
        <v>3</v>
      </c>
      <c r="T9" s="42">
        <v>0.66</v>
      </c>
      <c r="U9" s="42">
        <v>0.66</v>
      </c>
      <c r="V9" s="36">
        <v>3</v>
      </c>
      <c r="W9" s="43" t="s">
        <v>69</v>
      </c>
      <c r="X9" s="31"/>
    </row>
    <row r="10" spans="1:24" ht="126" customHeight="1" x14ac:dyDescent="0.3">
      <c r="A10" s="32" t="s">
        <v>29</v>
      </c>
      <c r="B10" s="33" t="s">
        <v>70</v>
      </c>
      <c r="C10" s="34" t="s">
        <v>71</v>
      </c>
      <c r="D10" s="35" t="s">
        <v>32</v>
      </c>
      <c r="E10" s="36" t="s">
        <v>33</v>
      </c>
      <c r="F10" s="37">
        <f>+[1]PyPI!F14</f>
        <v>96730.66</v>
      </c>
      <c r="G10" s="37">
        <f>+[1]PyPI!G14</f>
        <v>379808.58</v>
      </c>
      <c r="H10" s="37">
        <f>+[1]PyPI!H14</f>
        <v>109891.83</v>
      </c>
      <c r="I10" s="37">
        <v>109891.83</v>
      </c>
      <c r="J10" s="38">
        <v>109891.83</v>
      </c>
      <c r="K10" s="36" t="s">
        <v>56</v>
      </c>
      <c r="L10" s="39" t="s">
        <v>72</v>
      </c>
      <c r="M10" s="68" t="s">
        <v>73</v>
      </c>
      <c r="N10" s="39" t="s">
        <v>74</v>
      </c>
      <c r="O10" s="40" t="s">
        <v>60</v>
      </c>
      <c r="P10" s="39" t="s">
        <v>75</v>
      </c>
      <c r="Q10" s="41" t="s">
        <v>40</v>
      </c>
      <c r="R10" s="36">
        <v>1</v>
      </c>
      <c r="S10" s="36">
        <v>1</v>
      </c>
      <c r="T10" s="42">
        <v>0.65</v>
      </c>
      <c r="U10" s="42">
        <v>0.35</v>
      </c>
      <c r="V10" s="36">
        <v>1</v>
      </c>
      <c r="W10" s="43" t="s">
        <v>76</v>
      </c>
      <c r="X10" s="31"/>
    </row>
    <row r="11" spans="1:24" ht="78.599999999999994" customHeight="1" x14ac:dyDescent="0.3">
      <c r="A11" s="32" t="s">
        <v>29</v>
      </c>
      <c r="B11" s="33" t="s">
        <v>77</v>
      </c>
      <c r="C11" s="34" t="s">
        <v>78</v>
      </c>
      <c r="D11" s="35" t="s">
        <v>32</v>
      </c>
      <c r="E11" s="36" t="s">
        <v>33</v>
      </c>
      <c r="F11" s="37">
        <f>+[1]PyPI!F15</f>
        <v>242013.3</v>
      </c>
      <c r="G11" s="37">
        <f>+[1]PyPI!G15</f>
        <v>1161225.56</v>
      </c>
      <c r="H11" s="37">
        <f>+[1]PyPI!H15</f>
        <v>195853.3</v>
      </c>
      <c r="I11" s="37">
        <v>195853.3</v>
      </c>
      <c r="J11" s="38">
        <v>195853.3</v>
      </c>
      <c r="K11" s="36" t="s">
        <v>56</v>
      </c>
      <c r="L11" s="39" t="s">
        <v>79</v>
      </c>
      <c r="M11" s="68" t="s">
        <v>80</v>
      </c>
      <c r="N11" s="39" t="s">
        <v>81</v>
      </c>
      <c r="O11" s="40" t="s">
        <v>60</v>
      </c>
      <c r="P11" s="39" t="s">
        <v>82</v>
      </c>
      <c r="Q11" s="41" t="s">
        <v>40</v>
      </c>
      <c r="R11" s="36">
        <v>3</v>
      </c>
      <c r="S11" s="36">
        <v>3</v>
      </c>
      <c r="T11" s="42">
        <v>1</v>
      </c>
      <c r="U11" s="42">
        <v>0.66</v>
      </c>
      <c r="V11" s="36">
        <v>1</v>
      </c>
      <c r="W11" s="43" t="s">
        <v>83</v>
      </c>
      <c r="X11" s="31"/>
    </row>
    <row r="12" spans="1:24" ht="83.4" customHeight="1" x14ac:dyDescent="0.3">
      <c r="A12" s="32" t="s">
        <v>29</v>
      </c>
      <c r="B12" s="33" t="s">
        <v>84</v>
      </c>
      <c r="C12" s="34" t="s">
        <v>85</v>
      </c>
      <c r="D12" s="35" t="s">
        <v>32</v>
      </c>
      <c r="E12" s="36" t="s">
        <v>33</v>
      </c>
      <c r="F12" s="37">
        <f>+[1]PyPI!F16</f>
        <v>0</v>
      </c>
      <c r="G12" s="37">
        <f>+[1]PyPI!G16</f>
        <v>123226.6</v>
      </c>
      <c r="H12" s="37">
        <f>+[1]PyPI!H16</f>
        <v>94442</v>
      </c>
      <c r="I12" s="37">
        <v>94442</v>
      </c>
      <c r="J12" s="38">
        <v>94442</v>
      </c>
      <c r="K12" s="36" t="s">
        <v>56</v>
      </c>
      <c r="L12" s="39" t="s">
        <v>86</v>
      </c>
      <c r="M12" s="68" t="s">
        <v>87</v>
      </c>
      <c r="N12" s="39" t="s">
        <v>88</v>
      </c>
      <c r="O12" s="40" t="s">
        <v>60</v>
      </c>
      <c r="P12" s="39" t="s">
        <v>89</v>
      </c>
      <c r="Q12" s="41" t="s">
        <v>40</v>
      </c>
      <c r="R12" s="36">
        <v>1</v>
      </c>
      <c r="S12" s="36">
        <v>1</v>
      </c>
      <c r="T12" s="42">
        <v>1</v>
      </c>
      <c r="U12" s="42">
        <v>0.55000000000000004</v>
      </c>
      <c r="V12" s="36">
        <v>1</v>
      </c>
      <c r="W12" s="43" t="s">
        <v>90</v>
      </c>
      <c r="X12" s="31"/>
    </row>
    <row r="13" spans="1:24" ht="82.8" customHeight="1" x14ac:dyDescent="0.3">
      <c r="A13" s="32" t="s">
        <v>29</v>
      </c>
      <c r="B13" s="33" t="s">
        <v>91</v>
      </c>
      <c r="C13" s="34" t="s">
        <v>92</v>
      </c>
      <c r="D13" s="35" t="s">
        <v>32</v>
      </c>
      <c r="E13" s="36" t="s">
        <v>33</v>
      </c>
      <c r="F13" s="37">
        <f>+[1]PyPI!F17</f>
        <v>418067.27</v>
      </c>
      <c r="G13" s="37">
        <f>+[1]PyPI!G17</f>
        <v>592475.37</v>
      </c>
      <c r="H13" s="37">
        <f>+[1]PyPI!H17</f>
        <v>310276.49</v>
      </c>
      <c r="I13" s="37">
        <v>310276.49</v>
      </c>
      <c r="J13" s="38">
        <v>310276.49</v>
      </c>
      <c r="K13" s="36" t="s">
        <v>56</v>
      </c>
      <c r="L13" s="39" t="s">
        <v>93</v>
      </c>
      <c r="M13" s="68" t="s">
        <v>94</v>
      </c>
      <c r="N13" s="39" t="s">
        <v>95</v>
      </c>
      <c r="O13" s="40" t="s">
        <v>60</v>
      </c>
      <c r="P13" s="39" t="s">
        <v>96</v>
      </c>
      <c r="Q13" s="41" t="s">
        <v>40</v>
      </c>
      <c r="R13" s="36">
        <v>3</v>
      </c>
      <c r="S13" s="36">
        <v>3</v>
      </c>
      <c r="T13" s="42">
        <v>0</v>
      </c>
      <c r="U13" s="42">
        <v>0</v>
      </c>
      <c r="V13" s="36">
        <v>3</v>
      </c>
      <c r="W13" s="43" t="s">
        <v>97</v>
      </c>
      <c r="X13" s="31"/>
    </row>
    <row r="14" spans="1:24" ht="62.4" customHeight="1" x14ac:dyDescent="0.3">
      <c r="A14" s="32" t="s">
        <v>29</v>
      </c>
      <c r="B14" s="33" t="s">
        <v>98</v>
      </c>
      <c r="C14" s="34" t="s">
        <v>99</v>
      </c>
      <c r="D14" s="35" t="s">
        <v>32</v>
      </c>
      <c r="E14" s="36" t="s">
        <v>33</v>
      </c>
      <c r="F14" s="37">
        <f>+[1]PyPI!F18</f>
        <v>2950618.26</v>
      </c>
      <c r="G14" s="37">
        <f>+[1]PyPI!G18</f>
        <v>5104062.53</v>
      </c>
      <c r="H14" s="37">
        <f>+[1]PyPI!H18</f>
        <v>3230863.91</v>
      </c>
      <c r="I14" s="37">
        <v>3230863.91</v>
      </c>
      <c r="J14" s="38">
        <v>3230863.91</v>
      </c>
      <c r="K14" s="36" t="s">
        <v>56</v>
      </c>
      <c r="L14" s="66" t="s">
        <v>100</v>
      </c>
      <c r="M14" s="68" t="s">
        <v>101</v>
      </c>
      <c r="N14" s="39" t="s">
        <v>102</v>
      </c>
      <c r="O14" s="40" t="s">
        <v>60</v>
      </c>
      <c r="P14" s="39" t="s">
        <v>89</v>
      </c>
      <c r="Q14" s="44" t="s">
        <v>40</v>
      </c>
      <c r="R14" s="36">
        <v>1</v>
      </c>
      <c r="S14" s="36">
        <v>1</v>
      </c>
      <c r="T14" s="42">
        <v>0.75</v>
      </c>
      <c r="U14" s="42">
        <v>0.55000000000000004</v>
      </c>
      <c r="V14" s="36">
        <v>1</v>
      </c>
      <c r="W14" s="43" t="s">
        <v>90</v>
      </c>
      <c r="X14" s="31"/>
    </row>
    <row r="15" spans="1:24" ht="84.6" customHeight="1" x14ac:dyDescent="0.3">
      <c r="A15" s="32" t="s">
        <v>29</v>
      </c>
      <c r="B15" s="33" t="s">
        <v>103</v>
      </c>
      <c r="C15" s="34" t="s">
        <v>104</v>
      </c>
      <c r="D15" s="35" t="s">
        <v>32</v>
      </c>
      <c r="E15" s="36" t="s">
        <v>33</v>
      </c>
      <c r="F15" s="37">
        <f>+[1]PyPI!F19</f>
        <v>283500</v>
      </c>
      <c r="G15" s="37">
        <f>+[1]PyPI!G19</f>
        <v>305772</v>
      </c>
      <c r="H15" s="37">
        <f>+[1]PyPI!H19</f>
        <v>130272</v>
      </c>
      <c r="I15" s="37">
        <v>130272</v>
      </c>
      <c r="J15" s="38">
        <v>85272</v>
      </c>
      <c r="K15" s="36" t="s">
        <v>56</v>
      </c>
      <c r="L15" s="39" t="s">
        <v>105</v>
      </c>
      <c r="M15" s="68" t="s">
        <v>106</v>
      </c>
      <c r="N15" s="39" t="s">
        <v>107</v>
      </c>
      <c r="O15" s="40" t="s">
        <v>60</v>
      </c>
      <c r="P15" s="39" t="s">
        <v>89</v>
      </c>
      <c r="Q15" s="41" t="s">
        <v>40</v>
      </c>
      <c r="R15" s="36">
        <v>1</v>
      </c>
      <c r="S15" s="36">
        <v>1</v>
      </c>
      <c r="T15" s="42">
        <v>0.7</v>
      </c>
      <c r="U15" s="42">
        <v>0.45</v>
      </c>
      <c r="V15" s="36">
        <v>1</v>
      </c>
      <c r="W15" s="43" t="s">
        <v>90</v>
      </c>
      <c r="X15" s="31"/>
    </row>
    <row r="16" spans="1:24" ht="84" customHeight="1" x14ac:dyDescent="0.3">
      <c r="A16" s="32" t="s">
        <v>29</v>
      </c>
      <c r="B16" s="33" t="s">
        <v>108</v>
      </c>
      <c r="C16" s="34" t="s">
        <v>109</v>
      </c>
      <c r="D16" s="35" t="s">
        <v>32</v>
      </c>
      <c r="E16" s="36" t="s">
        <v>33</v>
      </c>
      <c r="F16" s="37">
        <f>+[1]PyPI!F20</f>
        <v>1458074.58</v>
      </c>
      <c r="G16" s="37">
        <f>+[1]PyPI!G20</f>
        <v>2954088.95</v>
      </c>
      <c r="H16" s="37">
        <f>+[1]PyPI!H20</f>
        <v>2223397.17</v>
      </c>
      <c r="I16" s="37">
        <v>2223397.17</v>
      </c>
      <c r="J16" s="38">
        <v>2223397.17</v>
      </c>
      <c r="K16" s="36" t="s">
        <v>56</v>
      </c>
      <c r="L16" s="39" t="s">
        <v>110</v>
      </c>
      <c r="M16" s="68" t="s">
        <v>111</v>
      </c>
      <c r="N16" s="39" t="s">
        <v>112</v>
      </c>
      <c r="O16" s="40" t="s">
        <v>60</v>
      </c>
      <c r="P16" s="39" t="s">
        <v>96</v>
      </c>
      <c r="Q16" s="41" t="s">
        <v>40</v>
      </c>
      <c r="R16" s="36">
        <v>8</v>
      </c>
      <c r="S16" s="36">
        <v>8</v>
      </c>
      <c r="T16" s="42">
        <v>0.25</v>
      </c>
      <c r="U16" s="42">
        <v>0.25</v>
      </c>
      <c r="V16" s="36">
        <v>8</v>
      </c>
      <c r="W16" s="43" t="s">
        <v>113</v>
      </c>
      <c r="X16" s="31"/>
    </row>
    <row r="17" spans="1:24" ht="88.2" customHeight="1" x14ac:dyDescent="0.3">
      <c r="A17" s="32" t="s">
        <v>29</v>
      </c>
      <c r="B17" s="33" t="s">
        <v>114</v>
      </c>
      <c r="C17" s="34" t="s">
        <v>115</v>
      </c>
      <c r="D17" s="35" t="s">
        <v>32</v>
      </c>
      <c r="E17" s="36" t="s">
        <v>33</v>
      </c>
      <c r="F17" s="37">
        <f>+[1]PyPI!F21</f>
        <v>4000</v>
      </c>
      <c r="G17" s="37">
        <f>+[1]PyPI!G21</f>
        <v>124698.72</v>
      </c>
      <c r="H17" s="37">
        <f>+[1]PyPI!H21</f>
        <v>92499.59</v>
      </c>
      <c r="I17" s="37">
        <v>92499.59</v>
      </c>
      <c r="J17" s="38">
        <v>92499.59</v>
      </c>
      <c r="K17" s="36" t="s">
        <v>56</v>
      </c>
      <c r="L17" s="39" t="s">
        <v>110</v>
      </c>
      <c r="M17" s="68" t="s">
        <v>116</v>
      </c>
      <c r="N17" s="39" t="s">
        <v>117</v>
      </c>
      <c r="O17" s="40" t="s">
        <v>60</v>
      </c>
      <c r="P17" s="39" t="s">
        <v>118</v>
      </c>
      <c r="Q17" s="41" t="s">
        <v>40</v>
      </c>
      <c r="R17" s="36">
        <v>1</v>
      </c>
      <c r="S17" s="36">
        <v>1</v>
      </c>
      <c r="T17" s="42">
        <v>0.7</v>
      </c>
      <c r="U17" s="42">
        <v>0.45</v>
      </c>
      <c r="V17" s="36">
        <v>1</v>
      </c>
      <c r="W17" s="43" t="s">
        <v>119</v>
      </c>
      <c r="X17" s="31"/>
    </row>
    <row r="18" spans="1:24" ht="109.8" customHeight="1" x14ac:dyDescent="0.3">
      <c r="A18" s="32" t="s">
        <v>29</v>
      </c>
      <c r="B18" s="33" t="s">
        <v>120</v>
      </c>
      <c r="C18" s="34" t="s">
        <v>121</v>
      </c>
      <c r="D18" s="35" t="s">
        <v>32</v>
      </c>
      <c r="E18" s="36" t="s">
        <v>33</v>
      </c>
      <c r="F18" s="37">
        <f>+[1]PyPI!F22</f>
        <v>25500</v>
      </c>
      <c r="G18" s="37">
        <f>+[1]PyPI!G22</f>
        <v>50500</v>
      </c>
      <c r="H18" s="37">
        <f>+[1]PyPI!H22</f>
        <v>23486.34</v>
      </c>
      <c r="I18" s="37">
        <v>23486.34</v>
      </c>
      <c r="J18" s="38">
        <v>23486.34</v>
      </c>
      <c r="K18" s="36" t="s">
        <v>56</v>
      </c>
      <c r="L18" s="66" t="s">
        <v>122</v>
      </c>
      <c r="M18" s="68" t="s">
        <v>123</v>
      </c>
      <c r="N18" s="39" t="s">
        <v>124</v>
      </c>
      <c r="O18" s="40" t="s">
        <v>60</v>
      </c>
      <c r="P18" s="39" t="s">
        <v>125</v>
      </c>
      <c r="Q18" s="41" t="s">
        <v>40</v>
      </c>
      <c r="R18" s="36">
        <v>1</v>
      </c>
      <c r="S18" s="36">
        <v>1</v>
      </c>
      <c r="T18" s="42">
        <v>0.75</v>
      </c>
      <c r="U18" s="42">
        <v>0.55000000000000004</v>
      </c>
      <c r="V18" s="36">
        <v>1</v>
      </c>
      <c r="W18" s="43" t="s">
        <v>126</v>
      </c>
      <c r="X18" s="31"/>
    </row>
    <row r="19" spans="1:24" ht="82.2" customHeight="1" x14ac:dyDescent="0.3">
      <c r="A19" s="32" t="s">
        <v>29</v>
      </c>
      <c r="B19" s="45" t="s">
        <v>127</v>
      </c>
      <c r="C19" s="46" t="s">
        <v>128</v>
      </c>
      <c r="D19" s="35" t="s">
        <v>32</v>
      </c>
      <c r="E19" s="36" t="s">
        <v>33</v>
      </c>
      <c r="F19" s="37">
        <f>+[1]PyPI!F23</f>
        <v>0</v>
      </c>
      <c r="G19" s="37">
        <f>+[1]PyPI!G23</f>
        <v>362565</v>
      </c>
      <c r="H19" s="37">
        <f>+[1]PyPI!H23</f>
        <v>45563</v>
      </c>
      <c r="I19" s="37">
        <v>45563</v>
      </c>
      <c r="J19" s="38">
        <v>45563</v>
      </c>
      <c r="K19" s="36" t="s">
        <v>56</v>
      </c>
      <c r="L19" s="39" t="s">
        <v>79</v>
      </c>
      <c r="M19" s="68" t="s">
        <v>129</v>
      </c>
      <c r="N19" s="39" t="s">
        <v>130</v>
      </c>
      <c r="O19" s="40" t="s">
        <v>60</v>
      </c>
      <c r="P19" s="39" t="s">
        <v>131</v>
      </c>
      <c r="Q19" s="41" t="s">
        <v>40</v>
      </c>
      <c r="R19" s="36">
        <v>200</v>
      </c>
      <c r="S19" s="36">
        <v>200</v>
      </c>
      <c r="T19" s="42">
        <v>0.75</v>
      </c>
      <c r="U19" s="42">
        <v>0.7</v>
      </c>
      <c r="V19" s="36">
        <v>200</v>
      </c>
      <c r="W19" s="43" t="s">
        <v>132</v>
      </c>
      <c r="X19" s="31"/>
    </row>
    <row r="20" spans="1:24" ht="51" customHeight="1" x14ac:dyDescent="0.3">
      <c r="A20" s="32" t="s">
        <v>29</v>
      </c>
      <c r="B20" s="45" t="s">
        <v>133</v>
      </c>
      <c r="C20" s="46" t="s">
        <v>134</v>
      </c>
      <c r="D20" s="35" t="s">
        <v>32</v>
      </c>
      <c r="E20" s="36" t="s">
        <v>33</v>
      </c>
      <c r="F20" s="37">
        <f>+[1]PyPI!F24</f>
        <v>0</v>
      </c>
      <c r="G20" s="37">
        <f>+[1]PyPI!G24</f>
        <v>1062613.51</v>
      </c>
      <c r="H20" s="37">
        <f>+[1]PyPI!H24</f>
        <v>766750.83</v>
      </c>
      <c r="I20" s="37">
        <v>766750.83</v>
      </c>
      <c r="J20" s="38">
        <v>766750.83</v>
      </c>
      <c r="K20" s="36" t="s">
        <v>56</v>
      </c>
      <c r="L20" s="39" t="s">
        <v>110</v>
      </c>
      <c r="M20" s="68" t="s">
        <v>135</v>
      </c>
      <c r="N20" s="39" t="s">
        <v>136</v>
      </c>
      <c r="O20" s="40" t="s">
        <v>60</v>
      </c>
      <c r="P20" s="39" t="s">
        <v>137</v>
      </c>
      <c r="Q20" s="41" t="s">
        <v>40</v>
      </c>
      <c r="R20" s="36">
        <v>8</v>
      </c>
      <c r="S20" s="36">
        <v>8</v>
      </c>
      <c r="T20" s="42">
        <v>0.8</v>
      </c>
      <c r="U20" s="47">
        <v>0.125</v>
      </c>
      <c r="V20" s="36">
        <v>8</v>
      </c>
      <c r="W20" s="43" t="s">
        <v>138</v>
      </c>
      <c r="X20" s="31"/>
    </row>
    <row r="21" spans="1:24" ht="62.4" customHeight="1" x14ac:dyDescent="0.3">
      <c r="A21" s="32" t="s">
        <v>139</v>
      </c>
      <c r="B21" s="33" t="s">
        <v>140</v>
      </c>
      <c r="C21" s="34" t="s">
        <v>141</v>
      </c>
      <c r="D21" s="35" t="s">
        <v>32</v>
      </c>
      <c r="E21" s="36" t="s">
        <v>33</v>
      </c>
      <c r="F21" s="37">
        <f>+[1]PyPI!F25</f>
        <v>0</v>
      </c>
      <c r="G21" s="37">
        <f>+[1]PyPI!G25</f>
        <v>35348737.950000003</v>
      </c>
      <c r="H21" s="37">
        <f>+[1]PyPI!H25</f>
        <v>5105660.1500000004</v>
      </c>
      <c r="I21" s="37">
        <v>5105660.1500000004</v>
      </c>
      <c r="J21" s="38">
        <v>5105660.1500000004</v>
      </c>
      <c r="K21" s="36" t="s">
        <v>56</v>
      </c>
      <c r="L21" s="66" t="s">
        <v>100</v>
      </c>
      <c r="M21" s="69" t="s">
        <v>142</v>
      </c>
      <c r="N21" s="39" t="s">
        <v>143</v>
      </c>
      <c r="O21" s="40" t="s">
        <v>60</v>
      </c>
      <c r="P21" s="39" t="s">
        <v>144</v>
      </c>
      <c r="Q21" s="41" t="s">
        <v>40</v>
      </c>
      <c r="R21" s="36">
        <v>5</v>
      </c>
      <c r="S21" s="36">
        <v>5</v>
      </c>
      <c r="T21" s="42">
        <v>0.4</v>
      </c>
      <c r="U21" s="42">
        <v>0.2</v>
      </c>
      <c r="V21" s="36">
        <v>5</v>
      </c>
      <c r="W21" s="43" t="s">
        <v>145</v>
      </c>
      <c r="X21" s="31"/>
    </row>
    <row r="22" spans="1:24" ht="15" thickBot="1" x14ac:dyDescent="0.35">
      <c r="A22" s="48"/>
      <c r="B22" s="49"/>
      <c r="C22" s="50"/>
      <c r="D22" s="50"/>
      <c r="E22" s="49"/>
      <c r="F22" s="51">
        <f>SUM(F5:F21)</f>
        <v>38719606.989999995</v>
      </c>
      <c r="G22" s="51">
        <f t="shared" ref="G22:J22" si="0">SUM(G5:G21)</f>
        <v>92721685.050000012</v>
      </c>
      <c r="H22" s="51">
        <f t="shared" si="0"/>
        <v>43944317.259999998</v>
      </c>
      <c r="I22" s="51">
        <f t="shared" si="0"/>
        <v>43944317.259999998</v>
      </c>
      <c r="J22" s="51">
        <f t="shared" si="0"/>
        <v>43899317.259999998</v>
      </c>
      <c r="K22" s="31"/>
      <c r="L22" s="31"/>
      <c r="M22" s="31"/>
      <c r="N22" s="31"/>
      <c r="O22" s="31"/>
      <c r="P22" s="52"/>
      <c r="Q22" s="52"/>
      <c r="R22" s="53"/>
      <c r="S22" s="53"/>
      <c r="T22" s="53"/>
      <c r="U22" s="53"/>
      <c r="V22" s="53"/>
      <c r="W22" s="54"/>
      <c r="X22" s="31"/>
    </row>
    <row r="23" spans="1:24" ht="15" thickTop="1" x14ac:dyDescent="0.3">
      <c r="A23" s="55"/>
      <c r="B23" s="56"/>
      <c r="C23" s="57"/>
      <c r="D23" s="57"/>
      <c r="E23" s="56"/>
      <c r="F23" s="56"/>
      <c r="G23" s="56"/>
      <c r="H23" s="56"/>
      <c r="I23" s="56"/>
      <c r="J23" s="56"/>
      <c r="K23" s="58"/>
      <c r="L23" s="58"/>
      <c r="M23" s="58"/>
      <c r="N23" s="58"/>
      <c r="O23" s="58"/>
      <c r="P23" s="59"/>
      <c r="Q23" s="59"/>
      <c r="R23" s="60"/>
      <c r="S23" s="60"/>
      <c r="T23" s="60"/>
      <c r="U23" s="60"/>
      <c r="V23" s="60"/>
      <c r="W23" s="61"/>
    </row>
    <row r="24" spans="1:24" x14ac:dyDescent="0.3">
      <c r="A24" s="62"/>
      <c r="B24" s="63"/>
      <c r="C24" s="62"/>
      <c r="D24" s="62"/>
      <c r="E24" s="63"/>
      <c r="F24" s="63"/>
      <c r="G24" s="63"/>
      <c r="H24" s="63"/>
      <c r="I24" s="63"/>
      <c r="J24" s="63"/>
      <c r="K24" s="63"/>
      <c r="L24" s="63"/>
    </row>
    <row r="25" spans="1:24" x14ac:dyDescent="0.3">
      <c r="A25" s="65" t="s">
        <v>146</v>
      </c>
      <c r="B25" s="63"/>
      <c r="C25" s="62"/>
      <c r="D25" s="62"/>
      <c r="E25" s="63"/>
      <c r="F25" s="63"/>
      <c r="G25" s="63"/>
      <c r="H25" s="63"/>
      <c r="I25" s="63"/>
      <c r="J25" s="63"/>
      <c r="K25" s="63"/>
      <c r="L25" s="63"/>
    </row>
  </sheetData>
  <mergeCells count="1">
    <mergeCell ref="U2:W2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horizontalDpi="4294967295" verticalDpi="4294967295" r:id="rId1"/>
  <headerFooter>
    <oddFooter>&amp;R&amp;8&amp;P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2019-10-30T16:39:50Z</cp:lastPrinted>
  <dcterms:created xsi:type="dcterms:W3CDTF">2019-10-30T16:34:59Z</dcterms:created>
  <dcterms:modified xsi:type="dcterms:W3CDTF">2019-10-30T16:40:22Z</dcterms:modified>
</cp:coreProperties>
</file>